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9'!$A$1:$G$32</definedName>
  </definedNames>
  <calcPr fullCalcOnLoad="1"/>
</workbook>
</file>

<file path=xl/sharedStrings.xml><?xml version="1.0" encoding="utf-8"?>
<sst xmlns="http://schemas.openxmlformats.org/spreadsheetml/2006/main" count="72" uniqueCount="72">
  <si>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</si>
  <si>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</si>
  <si>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</si>
  <si>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</si>
  <si>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</si>
  <si>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</si>
  <si>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</si>
  <si>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</si>
  <si>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</si>
  <si>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</si>
  <si>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</si>
  <si>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</si>
  <si>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</si>
  <si>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</si>
  <si>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</si>
  <si>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</si>
  <si>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</si>
  <si>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</si>
  <si>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</si>
  <si>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</si>
  <si>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</si>
  <si>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</si>
  <si>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</si>
  <si>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</si>
  <si>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</si>
  <si>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</si>
  <si>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</si>
  <si>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</si>
  <si>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</si>
  <si>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</si>
  <si>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</si>
  <si>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</si>
  <si>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</si>
  <si>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</si>
  <si>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</si>
  <si>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</si>
  <si>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</si>
  <si>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</si>
  <si>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</si>
  <si>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</si>
  <si>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</si>
  <si>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</si>
  <si>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</si>
  <si>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</si>
  <si>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</si>
  <si>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</si>
  <si>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</si>
  <si>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</si>
  <si>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</si>
  <si>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</si>
  <si>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</si>
  <si>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</si>
  <si>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</si>
  <si>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</si>
  <si>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</si>
  <si>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</si>
  <si>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</si>
  <si>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</si>
  <si>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</si>
  <si>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</si>
  <si>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</si>
  <si>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</si>
  <si>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</si>
  <si>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</si>
  <si>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</si>
  <si>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</si>
  <si>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</si>
  <si>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</si>
  <si>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знешкодження утилізації відходів (в тому числі медичних) КЗ №Третя Черкаська міська лікарня ШМД" (за рахунок субвенції з обласного бюджету)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</si>
  <si>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</si>
  <si>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</si>
  <si>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Профінансовано станом на 01.06.2016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</si>
</sst>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="90" zoomScaleNormal="90" zoomScalePageLayoutView="0" workbookViewId="0" topLeftCell="A10">
      <selection activeCell="J22" sqref="J22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49" t="s">
        <v>23</v>
      </c>
      <c r="B1" s="49"/>
      <c r="C1" s="49"/>
      <c r="D1" s="49"/>
      <c r="E1" s="49"/>
      <c r="F1" s="49"/>
      <c r="G1" s="49"/>
    </row>
    <row r="2" spans="1:7" ht="51" customHeight="1">
      <c r="A2" s="50" t="s">
        <v>24</v>
      </c>
      <c r="B2" s="50"/>
      <c r="C2" s="50"/>
      <c r="D2" s="50"/>
      <c r="E2" s="50"/>
      <c r="F2" s="50"/>
      <c r="G2" s="50"/>
    </row>
    <row r="3" spans="3:6" ht="0.75" customHeight="1">
      <c r="C3" s="6"/>
      <c r="E3" s="5"/>
      <c r="F3" s="7"/>
    </row>
    <row r="4" spans="1:7" ht="47.25" customHeight="1">
      <c r="A4" s="52" t="s">
        <v>0</v>
      </c>
      <c r="B4" s="54" t="s">
        <v>1</v>
      </c>
      <c r="C4" s="55" t="s">
        <v>25</v>
      </c>
      <c r="D4" s="56" t="s">
        <v>2</v>
      </c>
      <c r="E4" s="57" t="s">
        <v>26</v>
      </c>
      <c r="F4" s="58" t="s">
        <v>71</v>
      </c>
      <c r="G4" s="51" t="s">
        <v>59</v>
      </c>
    </row>
    <row r="5" spans="1:7" s="7" customFormat="1" ht="3.75" customHeight="1">
      <c r="A5" s="53"/>
      <c r="B5" s="54"/>
      <c r="C5" s="55"/>
      <c r="D5" s="56"/>
      <c r="E5" s="57"/>
      <c r="F5" s="58"/>
      <c r="G5" s="51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2271860.09</v>
      </c>
      <c r="G7" s="33">
        <f>F7/E7*100</f>
        <v>29.19753360750546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</f>
        <v>33578.36</v>
      </c>
      <c r="G8" s="35">
        <f aca="true" t="shared" si="0" ref="G8:G32">F8/E8*100</f>
        <v>37.309288888888894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/>
      <c r="G9" s="35">
        <f t="shared" si="0"/>
        <v>0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</f>
        <v>1955166.7</v>
      </c>
      <c r="G10" s="35">
        <f t="shared" si="0"/>
        <v>34.6047203539823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v>29850</v>
      </c>
      <c r="G12" s="35">
        <f t="shared" si="0"/>
        <v>9.950000000000001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/>
      <c r="G13" s="35">
        <f t="shared" si="0"/>
        <v>0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</f>
        <v>207817.03</v>
      </c>
      <c r="G14" s="35">
        <f t="shared" si="0"/>
        <v>28.034133279374075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SUM(E18:E23)</f>
        <v>1460000</v>
      </c>
      <c r="F17" s="32">
        <f>SUM(F18:F21)</f>
        <v>353331</v>
      </c>
      <c r="G17" s="33">
        <f t="shared" si="0"/>
        <v>24.200753424657535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v>35600</v>
      </c>
      <c r="G19" s="35">
        <f t="shared" si="0"/>
        <v>14.24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</f>
        <v>118245</v>
      </c>
      <c r="G20" s="35">
        <f t="shared" si="0"/>
        <v>14.42012195121951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68</v>
      </c>
      <c r="D22" s="34"/>
      <c r="E22" s="45">
        <v>50000</v>
      </c>
      <c r="F22" s="40"/>
      <c r="G22" s="35">
        <f t="shared" si="0"/>
        <v>0</v>
      </c>
    </row>
    <row r="23" spans="1:7" ht="48" customHeight="1">
      <c r="A23" s="15" t="s">
        <v>67</v>
      </c>
      <c r="B23" s="16"/>
      <c r="C23" s="17" t="s">
        <v>69</v>
      </c>
      <c r="D23" s="34"/>
      <c r="E23" s="45">
        <v>50000</v>
      </c>
      <c r="F23" s="40"/>
      <c r="G23" s="35">
        <f t="shared" si="0"/>
        <v>0</v>
      </c>
    </row>
    <row r="24" spans="1:7" ht="18.75" customHeight="1">
      <c r="A24" s="19" t="s">
        <v>48</v>
      </c>
      <c r="B24" s="20"/>
      <c r="C24" s="22" t="s">
        <v>21</v>
      </c>
      <c r="D24" s="31"/>
      <c r="E24" s="32">
        <f>SUM(E25:E27)</f>
        <v>80000</v>
      </c>
      <c r="F24" s="32">
        <f>SUM(F25:F27)</f>
        <v>0</v>
      </c>
      <c r="G24" s="33">
        <f t="shared" si="0"/>
        <v>0</v>
      </c>
    </row>
    <row r="25" spans="1:7" ht="30.75">
      <c r="A25" s="23" t="s">
        <v>15</v>
      </c>
      <c r="B25" s="16"/>
      <c r="C25" s="17" t="s">
        <v>49</v>
      </c>
      <c r="D25" s="34"/>
      <c r="E25" s="45">
        <v>40000</v>
      </c>
      <c r="F25" s="34"/>
      <c r="G25" s="35">
        <f t="shared" si="0"/>
        <v>0</v>
      </c>
    </row>
    <row r="26" spans="1:7" ht="19.5" customHeight="1">
      <c r="A26" s="23" t="s">
        <v>16</v>
      </c>
      <c r="B26" s="16"/>
      <c r="C26" s="17" t="s">
        <v>50</v>
      </c>
      <c r="D26" s="34"/>
      <c r="E26" s="45">
        <v>20000</v>
      </c>
      <c r="F26" s="34"/>
      <c r="G26" s="35">
        <f t="shared" si="0"/>
        <v>0</v>
      </c>
    </row>
    <row r="27" spans="1:7" ht="31.5" customHeight="1">
      <c r="A27" s="23" t="s">
        <v>17</v>
      </c>
      <c r="B27" s="16"/>
      <c r="C27" s="17" t="s">
        <v>51</v>
      </c>
      <c r="D27" s="34"/>
      <c r="E27" s="45">
        <v>20000</v>
      </c>
      <c r="F27" s="34"/>
      <c r="G27" s="35">
        <f t="shared" si="0"/>
        <v>0</v>
      </c>
    </row>
    <row r="28" spans="1:7" ht="15">
      <c r="A28" s="19" t="s">
        <v>52</v>
      </c>
      <c r="B28" s="20"/>
      <c r="C28" s="21" t="s">
        <v>18</v>
      </c>
      <c r="D28" s="31"/>
      <c r="E28" s="32">
        <f>SUM(E29:E31)</f>
        <v>4511096.640000001</v>
      </c>
      <c r="F28" s="32">
        <f>SUM(F29:F30)</f>
        <v>0</v>
      </c>
      <c r="G28" s="33">
        <f t="shared" si="0"/>
        <v>0</v>
      </c>
    </row>
    <row r="29" spans="1:7" ht="15">
      <c r="A29" s="15" t="s">
        <v>19</v>
      </c>
      <c r="B29" s="16" t="s">
        <v>53</v>
      </c>
      <c r="C29" s="17" t="s">
        <v>54</v>
      </c>
      <c r="D29" s="34"/>
      <c r="E29" s="38">
        <v>50000</v>
      </c>
      <c r="F29" s="34"/>
      <c r="G29" s="35">
        <f t="shared" si="0"/>
        <v>0</v>
      </c>
    </row>
    <row r="30" spans="1:7" ht="35.25" customHeight="1">
      <c r="A30" s="44" t="s">
        <v>20</v>
      </c>
      <c r="B30" s="24" t="s">
        <v>55</v>
      </c>
      <c r="C30" s="17" t="s">
        <v>56</v>
      </c>
      <c r="D30" s="16"/>
      <c r="E30" s="38">
        <f>300000-20000</f>
        <v>280000</v>
      </c>
      <c r="F30" s="34"/>
      <c r="G30" s="35">
        <f t="shared" si="0"/>
        <v>0</v>
      </c>
    </row>
    <row r="31" spans="1:7" ht="23.25" customHeight="1">
      <c r="A31" s="44" t="s">
        <v>63</v>
      </c>
      <c r="B31" s="24"/>
      <c r="C31" s="48" t="s">
        <v>70</v>
      </c>
      <c r="D31" s="46"/>
      <c r="E31" s="47">
        <v>4181096.64</v>
      </c>
      <c r="G31" s="35">
        <f t="shared" si="0"/>
        <v>0</v>
      </c>
    </row>
    <row r="32" spans="1:7" ht="15">
      <c r="A32" s="25"/>
      <c r="B32" s="26"/>
      <c r="C32" s="27" t="s">
        <v>57</v>
      </c>
      <c r="D32" s="41"/>
      <c r="E32" s="42">
        <f>SUM(E24+E28+E17+E7)</f>
        <v>13832096.64</v>
      </c>
      <c r="F32" s="39">
        <f>F7+F17+F24+F28</f>
        <v>2625191.09</v>
      </c>
      <c r="G32" s="43">
        <f t="shared" si="0"/>
        <v>18.978981699769268</v>
      </c>
    </row>
    <row r="33" spans="1:7" ht="18">
      <c r="A33" s="4"/>
      <c r="B33" s="2"/>
      <c r="C33" s="8"/>
      <c r="D33" s="9"/>
      <c r="E33" s="10"/>
      <c r="F33" s="2"/>
      <c r="G33" s="2"/>
    </row>
    <row r="34" spans="1:7" ht="18">
      <c r="A34" s="2"/>
      <c r="B34" s="11"/>
      <c r="C34" s="12"/>
      <c r="D34" s="11"/>
      <c r="E34" s="13"/>
      <c r="F34" s="11"/>
      <c r="G34" s="2"/>
    </row>
    <row r="35" spans="1:7" ht="18">
      <c r="A35" s="2"/>
      <c r="B35" s="2"/>
      <c r="C35" s="2"/>
      <c r="D35" s="2"/>
      <c r="E35" s="14"/>
      <c r="F35" s="2"/>
      <c r="G35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2016-02-23T13:30:13Z</cp:lastPrinted>
  <dcterms:created xsi:type="dcterms:W3CDTF">1996-10-08T23:32:33Z</dcterms:created>
  <dcterms:modified xsi:type="dcterms:W3CDTF">2016-06-01T12:09:14Z</dcterms:modified>
  <cp:category/>
  <cp:version/>
  <cp:contentType/>
  <cp:contentStatus/>
</cp:coreProperties>
</file>